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210" activeTab="0"/>
  </bookViews>
  <sheets>
    <sheet name="Population active" sheetId="1" r:id="rId1"/>
    <sheet name="Taux de croissance" sheetId="2" r:id="rId2"/>
    <sheet name="Taux d activite" sheetId="3" r:id="rId3"/>
    <sheet name="Taux de chomage" sheetId="4" r:id="rId4"/>
    <sheet name="Categorie socioprofessionnelle" sheetId="5" r:id="rId5"/>
    <sheet name="Diplome" sheetId="6" r:id="rId6"/>
    <sheet name="Conditions emploi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<sst xmlns="http://schemas.openxmlformats.org/spreadsheetml/2006/main" count="216" uniqueCount="54">
  <si>
    <t>Zone</t>
  </si>
  <si>
    <t>Région</t>
  </si>
  <si>
    <t>Aire urbaine</t>
  </si>
  <si>
    <t>Périphérie de la ville nouvelle</t>
  </si>
  <si>
    <t>Intitulé</t>
  </si>
  <si>
    <t>Ville nouvelle</t>
  </si>
  <si>
    <t>Code géographique</t>
  </si>
  <si>
    <t>Commune de la ville nouvelle</t>
  </si>
  <si>
    <t>Ensemble</t>
  </si>
  <si>
    <t>Agriculteurs exploitants</t>
  </si>
  <si>
    <t>Cadres et professions intellectuelles supérieures</t>
  </si>
  <si>
    <t>Professions intermédiaires</t>
  </si>
  <si>
    <t>Employés</t>
  </si>
  <si>
    <t>Ouvriers</t>
  </si>
  <si>
    <t>Sans diplôme ou CEP</t>
  </si>
  <si>
    <t>BEPC, CAP ou BEP</t>
  </si>
  <si>
    <t>Baccalauréat</t>
  </si>
  <si>
    <t>Diplôme de 1er cycle, BTS</t>
  </si>
  <si>
    <t>Diplôme de 2ème cycle ou plus</t>
  </si>
  <si>
    <t>Baccalauréat et plus</t>
  </si>
  <si>
    <t>Population active</t>
  </si>
  <si>
    <t>Population active occupée</t>
  </si>
  <si>
    <t>Chômeurs</t>
  </si>
  <si>
    <t>Population active*, population active occupée et chômeurs de 1968 à 1999</t>
  </si>
  <si>
    <t>* : le population active ne comprend pas les militaires du contingent</t>
  </si>
  <si>
    <t>Taux de croissance annuel moyen de la population active et de la population active occupée de 1968 à 1999</t>
  </si>
  <si>
    <t>Taux de croissance annuel moyen de la population active (%)</t>
  </si>
  <si>
    <t>1968-1975</t>
  </si>
  <si>
    <t>1975-1982</t>
  </si>
  <si>
    <t>1982-1990</t>
  </si>
  <si>
    <t>1990-1999</t>
  </si>
  <si>
    <t>Taux de croissance annuel moyen de la population active occupée (%)</t>
  </si>
  <si>
    <t>Structure de la population active selon le niveau de diplôme de 1968 à 1999</t>
  </si>
  <si>
    <t>Taux d'activité (%)</t>
  </si>
  <si>
    <t>Taux d'activité de la population de 1968 à 1999</t>
  </si>
  <si>
    <t>Taux de chômage de la population de 1968 à 1999</t>
  </si>
  <si>
    <t>Taux de chômage (%)</t>
  </si>
  <si>
    <t>Conditions d'emploi de la population active occupée en 1990 et 1999</t>
  </si>
  <si>
    <t>Non-salariés</t>
  </si>
  <si>
    <t>Salariés en contrat à durée déterminée</t>
  </si>
  <si>
    <t>Ville nouvelle du Vaudreuil</t>
  </si>
  <si>
    <t>Région Haute-Normandie</t>
  </si>
  <si>
    <t>013</t>
  </si>
  <si>
    <t>Aire urbaine de Rouen</t>
  </si>
  <si>
    <t>Périphérie de la ville nouvelle du Vaudreuil</t>
  </si>
  <si>
    <t>27701</t>
  </si>
  <si>
    <t>Val-de-Reuil</t>
  </si>
  <si>
    <t>Structure de la population active selon la catégorie socioprofessionnelle de 1982 à 1999</t>
  </si>
  <si>
    <t>Chômeurs n'ayant jamais travaillé</t>
  </si>
  <si>
    <t>Salariés en contrat à durée indéterminée (y compris titulaires de la fonction publique)</t>
  </si>
  <si>
    <t>Salariés placés par une agence d'intérim</t>
  </si>
  <si>
    <t>Autres salariés (apprentis sous contrat, emplois aidés, stagiaires rémunérés)</t>
  </si>
  <si>
    <t>Source : Insee, Saphir</t>
  </si>
  <si>
    <t>Artisans, commerçants, chefs d'entreprise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</si>
</sst>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"/>
    <numFmt numFmtId="166" formatCode="#,##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0" fillId="0" borderId="1" xfId="0" applyNumberFormat="1" applyBorder="1" applyAlignment="1">
      <alignment/>
    </xf>
    <xf numFmtId="1" fontId="0" fillId="0" borderId="2" xfId="0" applyNumberFormat="1" applyBorder="1" applyAlignment="1">
      <alignment/>
    </xf>
    <xf numFmtId="1" fontId="0" fillId="0" borderId="2" xfId="0" applyNumberFormat="1" applyBorder="1" applyAlignment="1">
      <alignment horizontal="right"/>
    </xf>
    <xf numFmtId="1" fontId="0" fillId="0" borderId="3" xfId="0" applyNumberFormat="1" applyBorder="1" applyAlignment="1">
      <alignment/>
    </xf>
    <xf numFmtId="1" fontId="0" fillId="0" borderId="3" xfId="0" applyNumberFormat="1" applyBorder="1" applyAlignment="1">
      <alignment horizontal="right"/>
    </xf>
    <xf numFmtId="0" fontId="1" fillId="0" borderId="0" xfId="0" applyFont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1" fontId="0" fillId="0" borderId="4" xfId="0" applyNumberFormat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/>
    </xf>
    <xf numFmtId="3" fontId="0" fillId="0" borderId="0" xfId="0" applyNumberFormat="1" applyAlignment="1">
      <alignment/>
    </xf>
    <xf numFmtId="166" fontId="0" fillId="0" borderId="1" xfId="0" applyNumberFormat="1" applyBorder="1" applyAlignment="1">
      <alignment/>
    </xf>
    <xf numFmtId="166" fontId="0" fillId="0" borderId="2" xfId="0" applyNumberFormat="1" applyBorder="1" applyAlignment="1">
      <alignment/>
    </xf>
    <xf numFmtId="166" fontId="0" fillId="0" borderId="3" xfId="0" applyNumberFormat="1" applyBorder="1" applyAlignment="1">
      <alignment/>
    </xf>
    <xf numFmtId="1" fontId="0" fillId="0" borderId="1" xfId="0" applyNumberFormat="1" applyBorder="1" applyAlignment="1">
      <alignment horizontal="right"/>
    </xf>
    <xf numFmtId="1" fontId="0" fillId="0" borderId="0" xfId="0" applyNumberFormat="1" applyAlignment="1">
      <alignment horizontal="left" wrapText="1"/>
    </xf>
    <xf numFmtId="164" fontId="0" fillId="0" borderId="0" xfId="0" applyNumberFormat="1" applyAlignment="1">
      <alignment horizontal="right" wrapText="1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1" xfId="0" applyNumberFormat="1" applyBorder="1" applyAlignment="1">
      <alignment horizontal="center" wrapText="1"/>
    </xf>
    <xf numFmtId="1" fontId="0" fillId="0" borderId="2" xfId="0" applyNumberFormat="1" applyBorder="1" applyAlignment="1">
      <alignment horizontal="center" wrapText="1"/>
    </xf>
    <xf numFmtId="1" fontId="0" fillId="0" borderId="5" xfId="0" applyNumberFormat="1" applyBorder="1" applyAlignment="1">
      <alignment horizontal="center" vertical="center" wrapText="1"/>
    </xf>
    <xf numFmtId="1" fontId="0" fillId="0" borderId="6" xfId="0" applyNumberFormat="1" applyBorder="1" applyAlignment="1">
      <alignment horizontal="center" vertical="center" wrapText="1"/>
    </xf>
    <xf numFmtId="1" fontId="0" fillId="0" borderId="7" xfId="0" applyNumberFormat="1" applyBorder="1" applyAlignment="1">
      <alignment horizontal="center" vertical="center" wrapText="1"/>
    </xf>
    <xf numFmtId="1" fontId="0" fillId="0" borderId="8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opacti_Evry_C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ulation active"/>
      <sheetName val="Taux de croissance"/>
      <sheetName val="Taux d activite"/>
      <sheetName val="Taux de chomage"/>
      <sheetName val="Categorie socioprofessionnelle"/>
      <sheetName val="Diplome"/>
      <sheetName val="Conditions emplo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"/>
  <sheetViews>
    <sheetView tabSelected="1"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34.57421875" style="0" customWidth="1"/>
    <col min="4" max="18" width="10.140625" style="0" customWidth="1"/>
  </cols>
  <sheetData>
    <row r="1" ht="12.75">
      <c r="C1" s="2" t="s">
        <v>40</v>
      </c>
    </row>
    <row r="3" ht="12.75">
      <c r="C3" s="8" t="s">
        <v>23</v>
      </c>
    </row>
    <row r="4" spans="1:18" s="1" customFormat="1" ht="12.75">
      <c r="A4" s="24" t="s">
        <v>0</v>
      </c>
      <c r="B4" s="26" t="s">
        <v>6</v>
      </c>
      <c r="C4" s="24" t="s">
        <v>4</v>
      </c>
      <c r="D4" s="21">
        <v>1968</v>
      </c>
      <c r="E4" s="22"/>
      <c r="F4" s="23"/>
      <c r="G4" s="21">
        <v>1975</v>
      </c>
      <c r="H4" s="22"/>
      <c r="I4" s="23"/>
      <c r="J4" s="21">
        <v>1982</v>
      </c>
      <c r="K4" s="22"/>
      <c r="L4" s="23"/>
      <c r="M4" s="21">
        <v>1990</v>
      </c>
      <c r="N4" s="22"/>
      <c r="O4" s="23"/>
      <c r="P4" s="21">
        <v>1999</v>
      </c>
      <c r="Q4" s="22"/>
      <c r="R4" s="23"/>
    </row>
    <row r="5" spans="1:18" s="1" customFormat="1" ht="38.25">
      <c r="A5" s="25"/>
      <c r="B5" s="27"/>
      <c r="C5" s="25"/>
      <c r="D5" s="12" t="s">
        <v>20</v>
      </c>
      <c r="E5" s="12" t="s">
        <v>21</v>
      </c>
      <c r="F5" s="12" t="s">
        <v>22</v>
      </c>
      <c r="G5" s="12" t="s">
        <v>20</v>
      </c>
      <c r="H5" s="12" t="s">
        <v>21</v>
      </c>
      <c r="I5" s="12" t="s">
        <v>22</v>
      </c>
      <c r="J5" s="12" t="s">
        <v>20</v>
      </c>
      <c r="K5" s="12" t="s">
        <v>21</v>
      </c>
      <c r="L5" s="12" t="s">
        <v>22</v>
      </c>
      <c r="M5" s="12" t="s">
        <v>20</v>
      </c>
      <c r="N5" s="12" t="s">
        <v>21</v>
      </c>
      <c r="O5" s="12" t="s">
        <v>22</v>
      </c>
      <c r="P5" s="12" t="s">
        <v>20</v>
      </c>
      <c r="Q5" s="12" t="s">
        <v>21</v>
      </c>
      <c r="R5" s="12" t="s">
        <v>22</v>
      </c>
    </row>
    <row r="6" spans="1:18" s="1" customFormat="1" ht="12.75">
      <c r="A6" s="3" t="s">
        <v>1</v>
      </c>
      <c r="B6" s="18">
        <v>23</v>
      </c>
      <c r="C6" s="3" t="s">
        <v>41</v>
      </c>
      <c r="D6" s="9">
        <v>622540</v>
      </c>
      <c r="E6" s="9">
        <v>610624</v>
      </c>
      <c r="F6" s="9">
        <v>11916</v>
      </c>
      <c r="G6" s="9">
        <v>674670</v>
      </c>
      <c r="H6" s="9">
        <v>650560</v>
      </c>
      <c r="I6" s="9">
        <v>24110</v>
      </c>
      <c r="J6" s="9">
        <v>733592</v>
      </c>
      <c r="K6" s="9">
        <v>659468</v>
      </c>
      <c r="L6" s="9">
        <v>74124</v>
      </c>
      <c r="M6" s="9">
        <v>772813</v>
      </c>
      <c r="N6" s="9">
        <v>674374</v>
      </c>
      <c r="O6" s="9">
        <v>98439</v>
      </c>
      <c r="P6" s="9">
        <v>803178</v>
      </c>
      <c r="Q6" s="9">
        <v>685845</v>
      </c>
      <c r="R6" s="9">
        <v>117333</v>
      </c>
    </row>
    <row r="7" spans="1:18" s="1" customFormat="1" ht="12.75">
      <c r="A7" s="4"/>
      <c r="B7" s="5"/>
      <c r="C7" s="4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ht="12.75">
      <c r="A8" s="4" t="s">
        <v>2</v>
      </c>
      <c r="B8" s="5" t="s">
        <v>42</v>
      </c>
      <c r="C8" s="4" t="s">
        <v>43</v>
      </c>
      <c r="D8" s="10">
        <v>191628</v>
      </c>
      <c r="E8" s="10">
        <v>187792</v>
      </c>
      <c r="F8" s="10">
        <v>3836</v>
      </c>
      <c r="G8" s="10">
        <v>210360</v>
      </c>
      <c r="H8" s="10">
        <v>203125</v>
      </c>
      <c r="I8" s="10">
        <v>7235</v>
      </c>
      <c r="J8" s="10">
        <v>223708</v>
      </c>
      <c r="K8" s="10">
        <v>200616</v>
      </c>
      <c r="L8" s="10">
        <v>23092</v>
      </c>
      <c r="M8" s="10">
        <v>231180</v>
      </c>
      <c r="N8" s="10">
        <v>201170</v>
      </c>
      <c r="O8" s="10">
        <v>30010</v>
      </c>
      <c r="P8" s="10">
        <v>236055</v>
      </c>
      <c r="Q8" s="10">
        <v>201674</v>
      </c>
      <c r="R8" s="10">
        <v>34381</v>
      </c>
    </row>
    <row r="9" spans="1:18" ht="12.75">
      <c r="A9" s="4"/>
      <c r="B9" s="5"/>
      <c r="C9" s="4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ht="12.75">
      <c r="A10" s="4" t="s">
        <v>3</v>
      </c>
      <c r="B10" s="4"/>
      <c r="C10" s="4" t="s">
        <v>44</v>
      </c>
      <c r="D10" s="10">
        <v>20268</v>
      </c>
      <c r="E10" s="10">
        <v>19968</v>
      </c>
      <c r="F10" s="10">
        <v>300</v>
      </c>
      <c r="G10" s="10">
        <v>24100</v>
      </c>
      <c r="H10" s="10">
        <v>23460</v>
      </c>
      <c r="I10" s="10">
        <v>640</v>
      </c>
      <c r="J10" s="10">
        <v>27980</v>
      </c>
      <c r="K10" s="10">
        <v>25224</v>
      </c>
      <c r="L10" s="10">
        <v>2756</v>
      </c>
      <c r="M10" s="10">
        <v>32347</v>
      </c>
      <c r="N10" s="10">
        <v>28750</v>
      </c>
      <c r="O10" s="10">
        <v>3597</v>
      </c>
      <c r="P10" s="10">
        <v>36426</v>
      </c>
      <c r="Q10" s="10">
        <v>31999</v>
      </c>
      <c r="R10" s="10">
        <v>4427</v>
      </c>
    </row>
    <row r="11" spans="1:18" ht="12.75">
      <c r="A11" s="4"/>
      <c r="B11" s="4"/>
      <c r="C11" s="4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ht="12.75">
      <c r="A12" s="4" t="s">
        <v>5</v>
      </c>
      <c r="B12" s="4"/>
      <c r="C12" s="4" t="s">
        <v>40</v>
      </c>
      <c r="D12" s="10">
        <v>680</v>
      </c>
      <c r="E12" s="10">
        <v>676</v>
      </c>
      <c r="F12" s="10">
        <v>4</v>
      </c>
      <c r="G12" s="10">
        <v>1030</v>
      </c>
      <c r="H12" s="10">
        <v>990</v>
      </c>
      <c r="I12" s="10">
        <v>40</v>
      </c>
      <c r="J12" s="10">
        <v>3148</v>
      </c>
      <c r="K12" s="10">
        <v>2728</v>
      </c>
      <c r="L12" s="10">
        <v>420</v>
      </c>
      <c r="M12" s="10">
        <v>6470</v>
      </c>
      <c r="N12" s="10">
        <v>5362</v>
      </c>
      <c r="O12" s="10">
        <v>1108</v>
      </c>
      <c r="P12" s="10">
        <v>5675</v>
      </c>
      <c r="Q12" s="10">
        <v>4354</v>
      </c>
      <c r="R12" s="10">
        <v>1321</v>
      </c>
    </row>
    <row r="13" spans="1:18" ht="12.75">
      <c r="A13" s="4"/>
      <c r="B13" s="4"/>
      <c r="C13" s="4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ht="12.75">
      <c r="A14" s="6" t="s">
        <v>7</v>
      </c>
      <c r="B14" s="7" t="s">
        <v>45</v>
      </c>
      <c r="C14" s="6" t="s">
        <v>46</v>
      </c>
      <c r="D14" s="11">
        <v>680</v>
      </c>
      <c r="E14" s="11">
        <v>676</v>
      </c>
      <c r="F14" s="11">
        <v>4</v>
      </c>
      <c r="G14" s="11">
        <v>1030</v>
      </c>
      <c r="H14" s="11">
        <v>990</v>
      </c>
      <c r="I14" s="11">
        <v>40</v>
      </c>
      <c r="J14" s="11">
        <v>3148</v>
      </c>
      <c r="K14" s="11">
        <v>2728</v>
      </c>
      <c r="L14" s="11">
        <v>420</v>
      </c>
      <c r="M14" s="11">
        <v>6470</v>
      </c>
      <c r="N14" s="11">
        <v>5362</v>
      </c>
      <c r="O14" s="11">
        <v>1108</v>
      </c>
      <c r="P14" s="11">
        <v>5675</v>
      </c>
      <c r="Q14" s="11">
        <v>4354</v>
      </c>
      <c r="R14" s="11">
        <v>1321</v>
      </c>
    </row>
    <row r="15" s="1" customFormat="1" ht="12.75">
      <c r="C15" s="1" t="s">
        <v>24</v>
      </c>
    </row>
    <row r="16" s="1" customFormat="1" ht="12.75"/>
    <row r="17" spans="3:6" s="1" customFormat="1" ht="12.75">
      <c r="C17" t="s">
        <v>52</v>
      </c>
      <c r="D17" s="19"/>
      <c r="E17" s="19"/>
      <c r="F17" s="19"/>
    </row>
    <row r="18" spans="3:6" s="1" customFormat="1" ht="12.75">
      <c r="C18" s="19"/>
      <c r="D18" s="19"/>
      <c r="E18" s="19"/>
      <c r="F18" s="19"/>
    </row>
  </sheetData>
  <mergeCells count="8">
    <mergeCell ref="A4:A5"/>
    <mergeCell ref="B4:B5"/>
    <mergeCell ref="C4:C5"/>
    <mergeCell ref="M4:O4"/>
    <mergeCell ref="P4:R4"/>
    <mergeCell ref="D4:F4"/>
    <mergeCell ref="G4:I4"/>
    <mergeCell ref="J4:L4"/>
  </mergeCells>
  <printOptions/>
  <pageMargins left="0.28" right="0.34" top="1" bottom="1" header="0.4921259845" footer="0.4921259845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5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35.00390625" style="0" customWidth="1"/>
    <col min="4" max="4" width="9.28125" style="0" bestFit="1" customWidth="1"/>
    <col min="5" max="7" width="9.28125" style="0" customWidth="1"/>
    <col min="8" max="11" width="9.57421875" style="0" customWidth="1"/>
  </cols>
  <sheetData>
    <row r="1" spans="3:4" ht="12.75">
      <c r="C1" s="2" t="s">
        <v>40</v>
      </c>
      <c r="D1" s="2"/>
    </row>
    <row r="3" spans="3:4" ht="12.75">
      <c r="C3" s="8" t="s">
        <v>25</v>
      </c>
      <c r="D3" s="8"/>
    </row>
    <row r="4" spans="1:11" s="1" customFormat="1" ht="24.75" customHeight="1">
      <c r="A4" s="24" t="s">
        <v>0</v>
      </c>
      <c r="B4" s="26" t="s">
        <v>6</v>
      </c>
      <c r="C4" s="24" t="s">
        <v>4</v>
      </c>
      <c r="D4" s="28" t="s">
        <v>26</v>
      </c>
      <c r="E4" s="29"/>
      <c r="F4" s="29"/>
      <c r="G4" s="30"/>
      <c r="H4" s="28" t="s">
        <v>31</v>
      </c>
      <c r="I4" s="29"/>
      <c r="J4" s="29"/>
      <c r="K4" s="30"/>
    </row>
    <row r="5" spans="1:11" s="1" customFormat="1" ht="25.5">
      <c r="A5" s="25"/>
      <c r="B5" s="27"/>
      <c r="C5" s="25"/>
      <c r="D5" s="12" t="s">
        <v>27</v>
      </c>
      <c r="E5" s="12" t="s">
        <v>28</v>
      </c>
      <c r="F5" s="12" t="s">
        <v>29</v>
      </c>
      <c r="G5" s="12" t="s">
        <v>30</v>
      </c>
      <c r="H5" s="12" t="s">
        <v>27</v>
      </c>
      <c r="I5" s="12" t="s">
        <v>28</v>
      </c>
      <c r="J5" s="12" t="s">
        <v>29</v>
      </c>
      <c r="K5" s="12" t="s">
        <v>30</v>
      </c>
    </row>
    <row r="6" spans="1:11" s="1" customFormat="1" ht="12.75">
      <c r="A6" s="3" t="s">
        <v>1</v>
      </c>
      <c r="B6" s="18">
        <v>23</v>
      </c>
      <c r="C6" s="3" t="s">
        <v>41</v>
      </c>
      <c r="D6" s="15">
        <v>1.1596</v>
      </c>
      <c r="E6" s="15">
        <v>1.1973</v>
      </c>
      <c r="F6" s="15">
        <v>0.6528</v>
      </c>
      <c r="G6" s="15">
        <v>0.4287</v>
      </c>
      <c r="H6" s="15">
        <v>0.9124</v>
      </c>
      <c r="I6" s="15">
        <v>0.1935</v>
      </c>
      <c r="J6" s="15">
        <v>0.2796</v>
      </c>
      <c r="K6" s="15">
        <v>0.1874</v>
      </c>
    </row>
    <row r="7" spans="1:11" s="1" customFormat="1" ht="12.75">
      <c r="A7" s="4"/>
      <c r="B7" s="5"/>
      <c r="C7" s="4"/>
      <c r="D7" s="16"/>
      <c r="E7" s="16"/>
      <c r="F7" s="16"/>
      <c r="G7" s="16"/>
      <c r="H7" s="16"/>
      <c r="I7" s="16"/>
      <c r="J7" s="16"/>
      <c r="K7" s="16"/>
    </row>
    <row r="8" spans="1:11" ht="12.75">
      <c r="A8" s="4" t="s">
        <v>2</v>
      </c>
      <c r="B8" s="5" t="s">
        <v>42</v>
      </c>
      <c r="C8" s="4" t="s">
        <v>43</v>
      </c>
      <c r="D8" s="16">
        <v>1.3461</v>
      </c>
      <c r="E8" s="16">
        <v>0.8783</v>
      </c>
      <c r="F8" s="16">
        <v>0.4113</v>
      </c>
      <c r="G8" s="16">
        <v>0.2319</v>
      </c>
      <c r="H8" s="16">
        <v>1.1316</v>
      </c>
      <c r="I8" s="16">
        <v>-0.1765</v>
      </c>
      <c r="J8" s="16">
        <v>0.0345</v>
      </c>
      <c r="K8" s="16">
        <v>0.0278</v>
      </c>
    </row>
    <row r="9" spans="1:11" ht="12.75">
      <c r="A9" s="4"/>
      <c r="B9" s="5"/>
      <c r="C9" s="4"/>
      <c r="D9" s="16"/>
      <c r="E9" s="16"/>
      <c r="F9" s="16"/>
      <c r="G9" s="16"/>
      <c r="H9" s="16"/>
      <c r="I9" s="16"/>
      <c r="J9" s="16"/>
      <c r="K9" s="16"/>
    </row>
    <row r="10" spans="1:11" ht="12.75">
      <c r="A10" s="4" t="s">
        <v>3</v>
      </c>
      <c r="B10" s="4"/>
      <c r="C10" s="4" t="s">
        <v>44</v>
      </c>
      <c r="D10" s="16">
        <v>2.5138</v>
      </c>
      <c r="E10" s="16">
        <v>2.1446</v>
      </c>
      <c r="F10" s="16">
        <v>1.8283</v>
      </c>
      <c r="G10" s="16">
        <v>1.3268</v>
      </c>
      <c r="H10" s="16">
        <v>2.3375</v>
      </c>
      <c r="I10" s="16">
        <v>1.0359</v>
      </c>
      <c r="J10" s="16">
        <v>1.6479</v>
      </c>
      <c r="K10" s="16">
        <v>1.1954</v>
      </c>
    </row>
    <row r="11" spans="1:11" ht="12.75">
      <c r="A11" s="4"/>
      <c r="B11" s="4"/>
      <c r="C11" s="4"/>
      <c r="D11" s="16"/>
      <c r="E11" s="16"/>
      <c r="F11" s="16"/>
      <c r="G11" s="16"/>
      <c r="H11" s="16"/>
      <c r="I11" s="16"/>
      <c r="J11" s="16"/>
      <c r="K11" s="16"/>
    </row>
    <row r="12" spans="1:11" ht="12.75">
      <c r="A12" s="4" t="s">
        <v>5</v>
      </c>
      <c r="B12" s="4"/>
      <c r="C12" s="4" t="s">
        <v>40</v>
      </c>
      <c r="D12" s="16">
        <v>6.1338</v>
      </c>
      <c r="E12" s="16">
        <v>17.2112</v>
      </c>
      <c r="F12" s="16">
        <v>9.4169</v>
      </c>
      <c r="G12" s="16">
        <v>-1.4446</v>
      </c>
      <c r="H12" s="16">
        <v>5.6221</v>
      </c>
      <c r="I12" s="16">
        <v>15.4979</v>
      </c>
      <c r="J12" s="16">
        <v>8.8084</v>
      </c>
      <c r="K12" s="16">
        <v>-2.2847</v>
      </c>
    </row>
    <row r="13" spans="1:11" ht="12.75">
      <c r="A13" s="4"/>
      <c r="B13" s="4"/>
      <c r="C13" s="4"/>
      <c r="D13" s="16"/>
      <c r="E13" s="16"/>
      <c r="F13" s="16"/>
      <c r="G13" s="16"/>
      <c r="H13" s="16"/>
      <c r="I13" s="16"/>
      <c r="J13" s="16"/>
      <c r="K13" s="16"/>
    </row>
    <row r="14" spans="1:11" ht="12.75">
      <c r="A14" s="6" t="s">
        <v>7</v>
      </c>
      <c r="B14" s="7" t="s">
        <v>45</v>
      </c>
      <c r="C14" s="6" t="s">
        <v>46</v>
      </c>
      <c r="D14" s="17">
        <v>6.1338</v>
      </c>
      <c r="E14" s="17">
        <v>17.2112</v>
      </c>
      <c r="F14" s="17">
        <v>9.4169</v>
      </c>
      <c r="G14" s="17">
        <v>-1.4446</v>
      </c>
      <c r="H14" s="17">
        <v>5.6221</v>
      </c>
      <c r="I14" s="17">
        <v>15.4979</v>
      </c>
      <c r="J14" s="17">
        <v>8.8084</v>
      </c>
      <c r="K14" s="17">
        <v>-2.2847</v>
      </c>
    </row>
    <row r="15" s="1" customFormat="1" ht="12.75"/>
    <row r="16" spans="3:7" s="1" customFormat="1" ht="12.75">
      <c r="C16" t="s">
        <v>52</v>
      </c>
      <c r="D16" s="19"/>
      <c r="E16" s="19"/>
      <c r="F16" s="19"/>
      <c r="G16" s="19"/>
    </row>
    <row r="17" spans="3:7" s="1" customFormat="1" ht="12.75">
      <c r="C17" s="19"/>
      <c r="D17" s="19"/>
      <c r="E17" s="19"/>
      <c r="F17" s="19"/>
      <c r="G17" s="19"/>
    </row>
    <row r="18" spans="4:6" ht="12.75">
      <c r="D18" s="14"/>
      <c r="E18" s="14"/>
      <c r="F18" s="14"/>
    </row>
    <row r="19" ht="12.75">
      <c r="E19" s="14"/>
    </row>
    <row r="20" spans="5:6" ht="12.75">
      <c r="E20" s="14"/>
      <c r="F20" s="14"/>
    </row>
    <row r="27" spans="4:11" ht="12.75">
      <c r="D27" s="20"/>
      <c r="E27" s="20"/>
      <c r="F27" s="20"/>
      <c r="G27" s="20"/>
      <c r="H27" s="20"/>
      <c r="I27" s="20"/>
      <c r="J27" s="20"/>
      <c r="K27" s="20"/>
    </row>
    <row r="28" spans="4:11" ht="12.75">
      <c r="D28" s="20"/>
      <c r="E28" s="20"/>
      <c r="F28" s="20"/>
      <c r="G28" s="20"/>
      <c r="H28" s="20"/>
      <c r="I28" s="20"/>
      <c r="J28" s="20"/>
      <c r="K28" s="20"/>
    </row>
    <row r="29" spans="4:11" ht="12.75">
      <c r="D29" s="20"/>
      <c r="E29" s="20"/>
      <c r="F29" s="20"/>
      <c r="G29" s="20"/>
      <c r="H29" s="20"/>
      <c r="I29" s="20"/>
      <c r="J29" s="20"/>
      <c r="K29" s="20"/>
    </row>
    <row r="30" spans="4:11" ht="12.75">
      <c r="D30" s="20"/>
      <c r="E30" s="20"/>
      <c r="F30" s="20"/>
      <c r="G30" s="20"/>
      <c r="H30" s="20"/>
      <c r="I30" s="20"/>
      <c r="J30" s="20"/>
      <c r="K30" s="20"/>
    </row>
    <row r="31" spans="4:11" ht="12.75">
      <c r="D31" s="20"/>
      <c r="E31" s="20"/>
      <c r="F31" s="20"/>
      <c r="G31" s="20"/>
      <c r="H31" s="20"/>
      <c r="I31" s="20"/>
      <c r="J31" s="20"/>
      <c r="K31" s="20"/>
    </row>
    <row r="32" spans="4:11" ht="12.75">
      <c r="D32" s="20"/>
      <c r="E32" s="20"/>
      <c r="F32" s="20"/>
      <c r="G32" s="20"/>
      <c r="H32" s="20"/>
      <c r="I32" s="20"/>
      <c r="J32" s="20"/>
      <c r="K32" s="20"/>
    </row>
    <row r="33" spans="4:11" ht="12.75">
      <c r="D33" s="20"/>
      <c r="E33" s="20"/>
      <c r="F33" s="20"/>
      <c r="G33" s="20"/>
      <c r="H33" s="20"/>
      <c r="I33" s="20"/>
      <c r="J33" s="20"/>
      <c r="K33" s="20"/>
    </row>
    <row r="34" spans="4:11" ht="12.75">
      <c r="D34" s="20"/>
      <c r="E34" s="20"/>
      <c r="F34" s="20"/>
      <c r="G34" s="20"/>
      <c r="H34" s="20"/>
      <c r="I34" s="20"/>
      <c r="J34" s="20"/>
      <c r="K34" s="20"/>
    </row>
    <row r="35" spans="4:11" ht="12.75">
      <c r="D35" s="20"/>
      <c r="E35" s="20"/>
      <c r="F35" s="20"/>
      <c r="G35" s="20"/>
      <c r="H35" s="20"/>
      <c r="I35" s="20"/>
      <c r="J35" s="20"/>
      <c r="K35" s="20"/>
    </row>
    <row r="36" spans="4:11" ht="12.75">
      <c r="D36" s="20"/>
      <c r="E36" s="20"/>
      <c r="F36" s="20"/>
      <c r="G36" s="20"/>
      <c r="H36" s="20"/>
      <c r="I36" s="20"/>
      <c r="J36" s="20"/>
      <c r="K36" s="20"/>
    </row>
    <row r="37" spans="4:11" ht="12.75">
      <c r="D37" s="20"/>
      <c r="E37" s="20"/>
      <c r="F37" s="20"/>
      <c r="G37" s="20"/>
      <c r="H37" s="20"/>
      <c r="I37" s="20"/>
      <c r="J37" s="20"/>
      <c r="K37" s="20"/>
    </row>
    <row r="38" spans="4:11" ht="12.75">
      <c r="D38" s="20"/>
      <c r="E38" s="20"/>
      <c r="F38" s="20"/>
      <c r="G38" s="20"/>
      <c r="H38" s="20"/>
      <c r="I38" s="20"/>
      <c r="J38" s="20"/>
      <c r="K38" s="20"/>
    </row>
    <row r="39" spans="4:11" ht="12.75">
      <c r="D39" s="20"/>
      <c r="E39" s="20"/>
      <c r="F39" s="20"/>
      <c r="G39" s="20"/>
      <c r="H39" s="20"/>
      <c r="I39" s="20"/>
      <c r="J39" s="20"/>
      <c r="K39" s="20"/>
    </row>
    <row r="40" spans="4:11" ht="12.75">
      <c r="D40" s="20"/>
      <c r="E40" s="20"/>
      <c r="F40" s="20"/>
      <c r="G40" s="20"/>
      <c r="H40" s="20"/>
      <c r="I40" s="20"/>
      <c r="J40" s="20"/>
      <c r="K40" s="20"/>
    </row>
    <row r="41" spans="4:11" ht="12.75">
      <c r="D41" s="20"/>
      <c r="E41" s="20"/>
      <c r="F41" s="20"/>
      <c r="G41" s="20"/>
      <c r="H41" s="20"/>
      <c r="I41" s="20"/>
      <c r="J41" s="20"/>
      <c r="K41" s="20"/>
    </row>
    <row r="42" spans="4:11" ht="12.75">
      <c r="D42" s="20"/>
      <c r="E42" s="20"/>
      <c r="F42" s="20"/>
      <c r="G42" s="20"/>
      <c r="H42" s="20"/>
      <c r="I42" s="20"/>
      <c r="J42" s="20"/>
      <c r="K42" s="20"/>
    </row>
    <row r="43" spans="4:11" ht="12.75">
      <c r="D43" s="20"/>
      <c r="E43" s="20"/>
      <c r="F43" s="20"/>
      <c r="G43" s="20"/>
      <c r="H43" s="20"/>
      <c r="I43" s="20"/>
      <c r="J43" s="20"/>
      <c r="K43" s="20"/>
    </row>
    <row r="44" spans="4:11" ht="12.75">
      <c r="D44" s="20"/>
      <c r="E44" s="20"/>
      <c r="F44" s="20"/>
      <c r="G44" s="20"/>
      <c r="H44" s="20"/>
      <c r="I44" s="20"/>
      <c r="J44" s="20"/>
      <c r="K44" s="20"/>
    </row>
    <row r="45" spans="4:11" ht="12.75">
      <c r="D45" s="20"/>
      <c r="E45" s="20"/>
      <c r="F45" s="20"/>
      <c r="G45" s="20"/>
      <c r="H45" s="20"/>
      <c r="I45" s="20"/>
      <c r="J45" s="20"/>
      <c r="K45" s="20"/>
    </row>
  </sheetData>
  <mergeCells count="5">
    <mergeCell ref="H4:K4"/>
    <mergeCell ref="A4:A5"/>
    <mergeCell ref="B4:B5"/>
    <mergeCell ref="C4:C5"/>
    <mergeCell ref="D4:G4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34.57421875" style="0" customWidth="1"/>
    <col min="4" max="4" width="9.28125" style="0" bestFit="1" customWidth="1"/>
    <col min="5" max="8" width="9.28125" style="0" customWidth="1"/>
  </cols>
  <sheetData>
    <row r="1" spans="3:4" ht="12.75">
      <c r="C1" s="2" t="s">
        <v>40</v>
      </c>
      <c r="D1" s="2"/>
    </row>
    <row r="3" spans="3:4" ht="12.75">
      <c r="C3" s="8" t="s">
        <v>34</v>
      </c>
      <c r="D3" s="8"/>
    </row>
    <row r="4" spans="1:8" s="1" customFormat="1" ht="24.75" customHeight="1">
      <c r="A4" s="24" t="s">
        <v>0</v>
      </c>
      <c r="B4" s="26" t="s">
        <v>6</v>
      </c>
      <c r="C4" s="24" t="s">
        <v>4</v>
      </c>
      <c r="D4" s="28" t="s">
        <v>33</v>
      </c>
      <c r="E4" s="29"/>
      <c r="F4" s="29"/>
      <c r="G4" s="29"/>
      <c r="H4" s="30"/>
    </row>
    <row r="5" spans="1:8" s="1" customFormat="1" ht="12.75">
      <c r="A5" s="25"/>
      <c r="B5" s="27"/>
      <c r="C5" s="25"/>
      <c r="D5" s="12">
        <v>1968</v>
      </c>
      <c r="E5" s="12">
        <v>1975</v>
      </c>
      <c r="F5" s="12">
        <v>1982</v>
      </c>
      <c r="G5" s="12">
        <v>1990</v>
      </c>
      <c r="H5" s="12">
        <v>1999</v>
      </c>
    </row>
    <row r="6" spans="1:8" s="1" customFormat="1" ht="12.75">
      <c r="A6" s="3" t="s">
        <v>1</v>
      </c>
      <c r="B6" s="18">
        <v>23</v>
      </c>
      <c r="C6" s="3" t="s">
        <v>41</v>
      </c>
      <c r="D6" s="15">
        <v>56.798</v>
      </c>
      <c r="E6" s="15">
        <v>59.1629</v>
      </c>
      <c r="F6" s="15">
        <v>57.3126</v>
      </c>
      <c r="G6" s="15">
        <v>56.2473</v>
      </c>
      <c r="H6" s="15">
        <v>55.8645</v>
      </c>
    </row>
    <row r="7" spans="1:8" s="1" customFormat="1" ht="12.75">
      <c r="A7" s="4"/>
      <c r="B7" s="5"/>
      <c r="C7" s="4"/>
      <c r="D7" s="16"/>
      <c r="E7" s="16"/>
      <c r="F7" s="16"/>
      <c r="G7" s="16"/>
      <c r="H7" s="16"/>
    </row>
    <row r="8" spans="1:8" ht="12.75">
      <c r="A8" s="4" t="s">
        <v>2</v>
      </c>
      <c r="B8" s="5" t="s">
        <v>42</v>
      </c>
      <c r="C8" s="4" t="s">
        <v>43</v>
      </c>
      <c r="D8" s="16">
        <v>57.4666</v>
      </c>
      <c r="E8" s="16">
        <v>60.5509</v>
      </c>
      <c r="F8" s="16">
        <v>58.2974</v>
      </c>
      <c r="G8" s="16">
        <v>57.1751</v>
      </c>
      <c r="H8" s="16">
        <v>55.9491</v>
      </c>
    </row>
    <row r="9" spans="1:8" ht="12.75">
      <c r="A9" s="4"/>
      <c r="B9" s="5"/>
      <c r="C9" s="4"/>
      <c r="D9" s="16"/>
      <c r="E9" s="16"/>
      <c r="F9" s="16"/>
      <c r="G9" s="16"/>
      <c r="H9" s="16"/>
    </row>
    <row r="10" spans="1:8" ht="12.75">
      <c r="A10" s="4" t="s">
        <v>3</v>
      </c>
      <c r="B10" s="4"/>
      <c r="C10" s="4" t="s">
        <v>44</v>
      </c>
      <c r="D10" s="16">
        <v>57.2154</v>
      </c>
      <c r="E10" s="16">
        <v>61.5031</v>
      </c>
      <c r="F10" s="16">
        <v>59.72</v>
      </c>
      <c r="G10" s="16">
        <v>60.1536</v>
      </c>
      <c r="H10" s="16">
        <v>59.6854</v>
      </c>
    </row>
    <row r="11" spans="1:8" ht="12.75">
      <c r="A11" s="4"/>
      <c r="B11" s="4"/>
      <c r="C11" s="4"/>
      <c r="D11" s="16"/>
      <c r="E11" s="16"/>
      <c r="F11" s="16"/>
      <c r="G11" s="16"/>
      <c r="H11" s="16"/>
    </row>
    <row r="12" spans="1:8" ht="12.75">
      <c r="A12" s="4" t="s">
        <v>5</v>
      </c>
      <c r="B12" s="4"/>
      <c r="C12" s="4" t="s">
        <v>40</v>
      </c>
      <c r="D12" s="16">
        <v>55.7377</v>
      </c>
      <c r="E12" s="16">
        <v>61.1276</v>
      </c>
      <c r="F12" s="16">
        <v>65.5833</v>
      </c>
      <c r="G12" s="16">
        <v>63.5435</v>
      </c>
      <c r="H12" s="16">
        <v>59.825</v>
      </c>
    </row>
    <row r="13" spans="1:8" ht="12.75">
      <c r="A13" s="4"/>
      <c r="B13" s="4"/>
      <c r="C13" s="4"/>
      <c r="D13" s="16"/>
      <c r="E13" s="16"/>
      <c r="F13" s="16"/>
      <c r="G13" s="16"/>
      <c r="H13" s="16"/>
    </row>
    <row r="14" spans="1:8" ht="12.75">
      <c r="A14" s="6" t="s">
        <v>7</v>
      </c>
      <c r="B14" s="7" t="s">
        <v>45</v>
      </c>
      <c r="C14" s="6" t="s">
        <v>46</v>
      </c>
      <c r="D14" s="17">
        <v>55.7377</v>
      </c>
      <c r="E14" s="17">
        <v>61.1276</v>
      </c>
      <c r="F14" s="17">
        <v>65.5833</v>
      </c>
      <c r="G14" s="17">
        <v>63.5435</v>
      </c>
      <c r="H14" s="17">
        <v>59.825</v>
      </c>
    </row>
    <row r="15" s="1" customFormat="1" ht="12.75"/>
    <row r="16" spans="3:8" s="1" customFormat="1" ht="12.75">
      <c r="C16" t="s">
        <v>52</v>
      </c>
      <c r="D16" s="19"/>
      <c r="E16" s="19"/>
      <c r="F16" s="19"/>
      <c r="G16" s="19"/>
      <c r="H16" s="19"/>
    </row>
    <row r="17" spans="3:8" s="1" customFormat="1" ht="12.75">
      <c r="C17" s="19"/>
      <c r="D17" s="19"/>
      <c r="E17" s="19"/>
      <c r="F17" s="19"/>
      <c r="G17" s="19"/>
      <c r="H17" s="19"/>
    </row>
    <row r="18" spans="4:7" ht="12.75">
      <c r="D18" s="14"/>
      <c r="E18" s="14"/>
      <c r="F18" s="14"/>
      <c r="G18" s="14"/>
    </row>
    <row r="19" ht="12.75">
      <c r="E19" s="14"/>
    </row>
    <row r="20" spans="5:7" ht="12.75">
      <c r="E20" s="14"/>
      <c r="F20" s="14"/>
      <c r="G20" s="14"/>
    </row>
  </sheetData>
  <mergeCells count="4">
    <mergeCell ref="A4:A5"/>
    <mergeCell ref="B4:B5"/>
    <mergeCell ref="C4:C5"/>
    <mergeCell ref="D4:H4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34.7109375" style="0" customWidth="1"/>
    <col min="4" max="4" width="9.28125" style="0" bestFit="1" customWidth="1"/>
    <col min="5" max="8" width="9.28125" style="0" customWidth="1"/>
  </cols>
  <sheetData>
    <row r="1" spans="3:4" ht="12.75">
      <c r="C1" s="2" t="s">
        <v>40</v>
      </c>
      <c r="D1" s="2"/>
    </row>
    <row r="3" spans="3:4" ht="12.75">
      <c r="C3" s="8" t="s">
        <v>35</v>
      </c>
      <c r="D3" s="8"/>
    </row>
    <row r="4" spans="1:8" s="1" customFormat="1" ht="24.75" customHeight="1">
      <c r="A4" s="24" t="s">
        <v>0</v>
      </c>
      <c r="B4" s="26" t="s">
        <v>6</v>
      </c>
      <c r="C4" s="24" t="s">
        <v>4</v>
      </c>
      <c r="D4" s="28" t="s">
        <v>36</v>
      </c>
      <c r="E4" s="29"/>
      <c r="F4" s="29"/>
      <c r="G4" s="29"/>
      <c r="H4" s="30"/>
    </row>
    <row r="5" spans="1:8" s="1" customFormat="1" ht="12.75">
      <c r="A5" s="25"/>
      <c r="B5" s="27"/>
      <c r="C5" s="25"/>
      <c r="D5" s="12">
        <v>1968</v>
      </c>
      <c r="E5" s="12">
        <v>1975</v>
      </c>
      <c r="F5" s="12">
        <v>1982</v>
      </c>
      <c r="G5" s="12">
        <v>1990</v>
      </c>
      <c r="H5" s="12">
        <v>1999</v>
      </c>
    </row>
    <row r="6" spans="1:8" s="1" customFormat="1" ht="12.75">
      <c r="A6" s="3" t="s">
        <v>1</v>
      </c>
      <c r="B6" s="18">
        <v>23</v>
      </c>
      <c r="C6" s="3" t="s">
        <v>41</v>
      </c>
      <c r="D6" s="15">
        <v>1.9141</v>
      </c>
      <c r="E6" s="15">
        <v>3.5736</v>
      </c>
      <c r="F6" s="15">
        <v>10.1043</v>
      </c>
      <c r="G6" s="15">
        <v>12.7378</v>
      </c>
      <c r="H6" s="15">
        <v>14.6086</v>
      </c>
    </row>
    <row r="7" spans="1:8" s="1" customFormat="1" ht="12.75">
      <c r="A7" s="4"/>
      <c r="B7" s="5"/>
      <c r="C7" s="4"/>
      <c r="D7" s="16"/>
      <c r="E7" s="16"/>
      <c r="F7" s="16"/>
      <c r="G7" s="16"/>
      <c r="H7" s="16"/>
    </row>
    <row r="8" spans="1:8" ht="12.75">
      <c r="A8" s="4" t="s">
        <v>2</v>
      </c>
      <c r="B8" s="5" t="s">
        <v>42</v>
      </c>
      <c r="C8" s="4" t="s">
        <v>43</v>
      </c>
      <c r="D8" s="16">
        <v>2.0018</v>
      </c>
      <c r="E8" s="16">
        <v>3.4393</v>
      </c>
      <c r="F8" s="16">
        <v>10.3224</v>
      </c>
      <c r="G8" s="16">
        <v>12.9812</v>
      </c>
      <c r="H8" s="16">
        <v>14.5648</v>
      </c>
    </row>
    <row r="9" spans="1:8" ht="12.75">
      <c r="A9" s="4"/>
      <c r="B9" s="5"/>
      <c r="C9" s="4"/>
      <c r="D9" s="16"/>
      <c r="E9" s="16"/>
      <c r="F9" s="16"/>
      <c r="G9" s="16"/>
      <c r="H9" s="16"/>
    </row>
    <row r="10" spans="1:8" ht="12.75">
      <c r="A10" s="4" t="s">
        <v>3</v>
      </c>
      <c r="B10" s="4"/>
      <c r="C10" s="4" t="s">
        <v>44</v>
      </c>
      <c r="D10" s="16">
        <v>1.4802</v>
      </c>
      <c r="E10" s="16">
        <v>2.6556</v>
      </c>
      <c r="F10" s="16">
        <v>9.8499</v>
      </c>
      <c r="G10" s="16">
        <v>11.12</v>
      </c>
      <c r="H10" s="16">
        <v>12.1534</v>
      </c>
    </row>
    <row r="11" spans="1:8" ht="12.75">
      <c r="A11" s="4"/>
      <c r="B11" s="4"/>
      <c r="C11" s="4"/>
      <c r="D11" s="16"/>
      <c r="E11" s="16"/>
      <c r="F11" s="16"/>
      <c r="G11" s="16"/>
      <c r="H11" s="16"/>
    </row>
    <row r="12" spans="1:8" ht="12.75">
      <c r="A12" s="4" t="s">
        <v>5</v>
      </c>
      <c r="B12" s="4"/>
      <c r="C12" s="4" t="s">
        <v>40</v>
      </c>
      <c r="D12" s="16">
        <v>0.5882</v>
      </c>
      <c r="E12" s="16">
        <v>3.8835</v>
      </c>
      <c r="F12" s="16">
        <v>13.3418</v>
      </c>
      <c r="G12" s="16">
        <v>17.1252</v>
      </c>
      <c r="H12" s="16">
        <v>23.2775</v>
      </c>
    </row>
    <row r="13" spans="1:8" ht="12.75">
      <c r="A13" s="4"/>
      <c r="B13" s="4"/>
      <c r="C13" s="4"/>
      <c r="D13" s="16"/>
      <c r="E13" s="16"/>
      <c r="F13" s="16"/>
      <c r="G13" s="16"/>
      <c r="H13" s="16"/>
    </row>
    <row r="14" spans="1:8" ht="12.75">
      <c r="A14" s="6" t="s">
        <v>7</v>
      </c>
      <c r="B14" s="7" t="s">
        <v>45</v>
      </c>
      <c r="C14" s="6" t="s">
        <v>46</v>
      </c>
      <c r="D14" s="17">
        <v>0.5882</v>
      </c>
      <c r="E14" s="17">
        <v>3.8835</v>
      </c>
      <c r="F14" s="17">
        <v>13.3418</v>
      </c>
      <c r="G14" s="17">
        <v>17.1252</v>
      </c>
      <c r="H14" s="17">
        <v>23.2775</v>
      </c>
    </row>
    <row r="15" s="1" customFormat="1" ht="12.75"/>
    <row r="16" spans="3:8" s="1" customFormat="1" ht="12.75">
      <c r="C16" t="s">
        <v>52</v>
      </c>
      <c r="D16" s="19"/>
      <c r="E16" s="19"/>
      <c r="F16" s="19"/>
      <c r="G16" s="19"/>
      <c r="H16" s="19"/>
    </row>
    <row r="17" spans="3:8" s="1" customFormat="1" ht="12.75">
      <c r="C17" s="19"/>
      <c r="D17" s="19"/>
      <c r="E17" s="19"/>
      <c r="F17" s="19"/>
      <c r="G17" s="19"/>
      <c r="H17" s="19"/>
    </row>
    <row r="18" spans="4:7" ht="12.75">
      <c r="D18" s="14"/>
      <c r="E18" s="14"/>
      <c r="F18" s="14"/>
      <c r="G18" s="14"/>
    </row>
    <row r="19" ht="12.75">
      <c r="E19" s="14"/>
    </row>
    <row r="20" spans="5:7" ht="12.75">
      <c r="E20" s="14"/>
      <c r="F20" s="14"/>
      <c r="G20" s="14"/>
    </row>
  </sheetData>
  <mergeCells count="4">
    <mergeCell ref="A4:A5"/>
    <mergeCell ref="B4:B5"/>
    <mergeCell ref="C4:C5"/>
    <mergeCell ref="D4:H4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7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35.28125" style="0" customWidth="1"/>
    <col min="4" max="4" width="9.28125" style="0" bestFit="1" customWidth="1"/>
    <col min="5" max="11" width="12.57421875" style="0" customWidth="1"/>
    <col min="12" max="12" width="10.8515625" style="0" customWidth="1"/>
    <col min="13" max="19" width="12.57421875" style="0" customWidth="1"/>
    <col min="20" max="20" width="12.00390625" style="0" customWidth="1"/>
    <col min="21" max="27" width="12.57421875" style="0" customWidth="1"/>
  </cols>
  <sheetData>
    <row r="1" spans="3:12" ht="12.75">
      <c r="C1" s="2" t="s">
        <v>40</v>
      </c>
      <c r="D1" s="2"/>
      <c r="L1" s="2"/>
    </row>
    <row r="3" spans="3:12" ht="12.75">
      <c r="C3" s="8" t="s">
        <v>47</v>
      </c>
      <c r="D3" s="8"/>
      <c r="L3" s="8"/>
    </row>
    <row r="4" spans="1:27" s="1" customFormat="1" ht="12.75">
      <c r="A4" s="24" t="s">
        <v>0</v>
      </c>
      <c r="B4" s="26" t="s">
        <v>6</v>
      </c>
      <c r="C4" s="24" t="s">
        <v>4</v>
      </c>
      <c r="D4" s="31">
        <v>1982</v>
      </c>
      <c r="E4" s="32"/>
      <c r="F4" s="32"/>
      <c r="G4" s="32"/>
      <c r="H4" s="32"/>
      <c r="I4" s="32"/>
      <c r="J4" s="32"/>
      <c r="K4" s="32"/>
      <c r="L4" s="21">
        <v>1990</v>
      </c>
      <c r="M4" s="22"/>
      <c r="N4" s="22"/>
      <c r="O4" s="22"/>
      <c r="P4" s="22"/>
      <c r="Q4" s="22"/>
      <c r="R4" s="22"/>
      <c r="S4" s="22"/>
      <c r="T4" s="21">
        <v>1999</v>
      </c>
      <c r="U4" s="22"/>
      <c r="V4" s="22"/>
      <c r="W4" s="22"/>
      <c r="X4" s="22"/>
      <c r="Y4" s="22"/>
      <c r="Z4" s="22"/>
      <c r="AA4" s="22"/>
    </row>
    <row r="5" spans="1:27" s="1" customFormat="1" ht="51">
      <c r="A5" s="25"/>
      <c r="B5" s="27"/>
      <c r="C5" s="25"/>
      <c r="D5" s="13" t="s">
        <v>8</v>
      </c>
      <c r="E5" s="12" t="s">
        <v>9</v>
      </c>
      <c r="F5" s="12" t="s">
        <v>53</v>
      </c>
      <c r="G5" s="12" t="s">
        <v>10</v>
      </c>
      <c r="H5" s="12" t="s">
        <v>11</v>
      </c>
      <c r="I5" s="12" t="s">
        <v>12</v>
      </c>
      <c r="J5" s="12" t="s">
        <v>13</v>
      </c>
      <c r="K5" s="12" t="s">
        <v>48</v>
      </c>
      <c r="L5" s="13" t="s">
        <v>8</v>
      </c>
      <c r="M5" s="12" t="s">
        <v>9</v>
      </c>
      <c r="N5" s="12" t="s">
        <v>53</v>
      </c>
      <c r="O5" s="12" t="s">
        <v>10</v>
      </c>
      <c r="P5" s="12" t="s">
        <v>11</v>
      </c>
      <c r="Q5" s="12" t="s">
        <v>12</v>
      </c>
      <c r="R5" s="12" t="s">
        <v>13</v>
      </c>
      <c r="S5" s="12" t="s">
        <v>48</v>
      </c>
      <c r="T5" s="12" t="s">
        <v>8</v>
      </c>
      <c r="U5" s="12" t="s">
        <v>9</v>
      </c>
      <c r="V5" s="12" t="s">
        <v>53</v>
      </c>
      <c r="W5" s="12" t="s">
        <v>10</v>
      </c>
      <c r="X5" s="12" t="s">
        <v>11</v>
      </c>
      <c r="Y5" s="12" t="s">
        <v>12</v>
      </c>
      <c r="Z5" s="12" t="s">
        <v>13</v>
      </c>
      <c r="AA5" s="12" t="s">
        <v>48</v>
      </c>
    </row>
    <row r="6" spans="1:27" s="1" customFormat="1" ht="12.75">
      <c r="A6" s="3" t="s">
        <v>1</v>
      </c>
      <c r="B6" s="18">
        <v>23</v>
      </c>
      <c r="C6" s="3" t="s">
        <v>41</v>
      </c>
      <c r="D6" s="9">
        <f>SUM(E6:K6)</f>
        <v>733592</v>
      </c>
      <c r="E6" s="9">
        <v>32972</v>
      </c>
      <c r="F6" s="9">
        <v>50868</v>
      </c>
      <c r="G6" s="9">
        <v>44008</v>
      </c>
      <c r="H6" s="9">
        <v>113964</v>
      </c>
      <c r="I6" s="9">
        <v>179712</v>
      </c>
      <c r="J6" s="9">
        <v>298164</v>
      </c>
      <c r="K6" s="9">
        <v>13904</v>
      </c>
      <c r="L6" s="9">
        <f>SUM(M6:S6)</f>
        <v>772813</v>
      </c>
      <c r="M6" s="9">
        <v>23508</v>
      </c>
      <c r="N6" s="9">
        <v>49931</v>
      </c>
      <c r="O6" s="9">
        <v>58680</v>
      </c>
      <c r="P6" s="9">
        <v>137924</v>
      </c>
      <c r="Q6" s="9">
        <v>205064</v>
      </c>
      <c r="R6" s="9">
        <v>287289</v>
      </c>
      <c r="S6" s="9">
        <v>10417</v>
      </c>
      <c r="T6" s="9">
        <f>SUM(U6:AA6)</f>
        <v>803178</v>
      </c>
      <c r="U6" s="9">
        <v>13478</v>
      </c>
      <c r="V6" s="9">
        <v>44901</v>
      </c>
      <c r="W6" s="9">
        <v>70523</v>
      </c>
      <c r="X6" s="9">
        <v>168208</v>
      </c>
      <c r="Y6" s="9">
        <v>231937</v>
      </c>
      <c r="Z6" s="9">
        <v>260680</v>
      </c>
      <c r="AA6" s="9">
        <v>13451</v>
      </c>
    </row>
    <row r="7" spans="1:27" s="1" customFormat="1" ht="12.75">
      <c r="A7" s="4"/>
      <c r="B7" s="5"/>
      <c r="C7" s="4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</row>
    <row r="8" spans="1:27" ht="12.75">
      <c r="A8" s="4" t="s">
        <v>2</v>
      </c>
      <c r="B8" s="5" t="s">
        <v>42</v>
      </c>
      <c r="C8" s="4" t="s">
        <v>43</v>
      </c>
      <c r="D8" s="10">
        <f>SUM(E8:K8)</f>
        <v>223708</v>
      </c>
      <c r="E8" s="10">
        <v>4976</v>
      </c>
      <c r="F8" s="10">
        <v>13396</v>
      </c>
      <c r="G8" s="10">
        <v>17596</v>
      </c>
      <c r="H8" s="10">
        <v>40200</v>
      </c>
      <c r="I8" s="10">
        <v>62804</v>
      </c>
      <c r="J8" s="10">
        <v>80888</v>
      </c>
      <c r="K8" s="10">
        <v>3848</v>
      </c>
      <c r="L8" s="10">
        <f>SUM(M8:S8)</f>
        <v>231180</v>
      </c>
      <c r="M8" s="10">
        <v>3380</v>
      </c>
      <c r="N8" s="10">
        <v>13463</v>
      </c>
      <c r="O8" s="10">
        <v>23468</v>
      </c>
      <c r="P8" s="10">
        <v>47624</v>
      </c>
      <c r="Q8" s="10">
        <v>66501</v>
      </c>
      <c r="R8" s="10">
        <v>73368</v>
      </c>
      <c r="S8" s="10">
        <v>3376</v>
      </c>
      <c r="T8" s="10">
        <f>SUM(U8:AA8)</f>
        <v>236055</v>
      </c>
      <c r="U8" s="10">
        <v>1836</v>
      </c>
      <c r="V8" s="10">
        <v>12275</v>
      </c>
      <c r="W8" s="10">
        <v>27938</v>
      </c>
      <c r="X8" s="10">
        <v>55800</v>
      </c>
      <c r="Y8" s="10">
        <v>71431</v>
      </c>
      <c r="Z8" s="10">
        <v>62587</v>
      </c>
      <c r="AA8" s="10">
        <v>4188</v>
      </c>
    </row>
    <row r="9" spans="1:27" ht="12.75">
      <c r="A9" s="4"/>
      <c r="B9" s="5"/>
      <c r="C9" s="4"/>
      <c r="D9" s="4"/>
      <c r="E9" s="10"/>
      <c r="F9" s="10"/>
      <c r="G9" s="10"/>
      <c r="H9" s="10"/>
      <c r="I9" s="10"/>
      <c r="J9" s="10"/>
      <c r="K9" s="10"/>
      <c r="L9" s="4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</row>
    <row r="10" spans="1:27" ht="12.75">
      <c r="A10" s="4" t="s">
        <v>3</v>
      </c>
      <c r="B10" s="4"/>
      <c r="C10" s="4" t="s">
        <v>44</v>
      </c>
      <c r="D10" s="10">
        <v>27980</v>
      </c>
      <c r="E10" s="10">
        <v>752</v>
      </c>
      <c r="F10" s="10">
        <v>2212</v>
      </c>
      <c r="G10" s="10">
        <v>1744</v>
      </c>
      <c r="H10" s="10">
        <v>4208</v>
      </c>
      <c r="I10" s="10">
        <v>6104</v>
      </c>
      <c r="J10" s="10">
        <v>12432</v>
      </c>
      <c r="K10" s="10">
        <v>528</v>
      </c>
      <c r="L10" s="10">
        <v>32347</v>
      </c>
      <c r="M10" s="10">
        <v>596</v>
      </c>
      <c r="N10" s="10">
        <v>2392</v>
      </c>
      <c r="O10" s="10">
        <v>2444</v>
      </c>
      <c r="P10" s="10">
        <v>5868</v>
      </c>
      <c r="Q10" s="10">
        <v>7841</v>
      </c>
      <c r="R10" s="10">
        <v>12877</v>
      </c>
      <c r="S10" s="10">
        <v>329</v>
      </c>
      <c r="T10" s="10">
        <f>SUM(U10:AA10)</f>
        <v>36426</v>
      </c>
      <c r="U10" s="10">
        <v>374</v>
      </c>
      <c r="V10" s="10">
        <v>2064</v>
      </c>
      <c r="W10" s="10">
        <v>3688</v>
      </c>
      <c r="X10" s="10">
        <v>8483</v>
      </c>
      <c r="Y10" s="10">
        <v>9306</v>
      </c>
      <c r="Z10" s="10">
        <v>12126</v>
      </c>
      <c r="AA10" s="10">
        <v>385</v>
      </c>
    </row>
    <row r="11" spans="1:27" ht="12.75">
      <c r="A11" s="4"/>
      <c r="B11" s="4"/>
      <c r="C11" s="4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1:27" ht="12.75">
      <c r="A12" s="4" t="s">
        <v>5</v>
      </c>
      <c r="B12" s="4"/>
      <c r="C12" s="4" t="s">
        <v>40</v>
      </c>
      <c r="D12" s="10">
        <v>3148</v>
      </c>
      <c r="E12" s="10">
        <v>36</v>
      </c>
      <c r="F12" s="10">
        <v>144</v>
      </c>
      <c r="G12" s="10">
        <v>224</v>
      </c>
      <c r="H12" s="10">
        <v>532</v>
      </c>
      <c r="I12" s="10">
        <v>732</v>
      </c>
      <c r="J12" s="10">
        <v>1376</v>
      </c>
      <c r="K12" s="10">
        <v>104</v>
      </c>
      <c r="L12" s="10">
        <v>6470</v>
      </c>
      <c r="M12" s="10">
        <v>16</v>
      </c>
      <c r="N12" s="10">
        <v>280</v>
      </c>
      <c r="O12" s="10">
        <v>628</v>
      </c>
      <c r="P12" s="10">
        <v>1324</v>
      </c>
      <c r="Q12" s="10">
        <v>1772</v>
      </c>
      <c r="R12" s="10">
        <v>2398</v>
      </c>
      <c r="S12" s="10">
        <v>52</v>
      </c>
      <c r="T12" s="10">
        <f>SUM(U12:AA12)</f>
        <v>5675</v>
      </c>
      <c r="U12" s="10">
        <v>9</v>
      </c>
      <c r="V12" s="10">
        <v>122</v>
      </c>
      <c r="W12" s="10">
        <v>285</v>
      </c>
      <c r="X12" s="10">
        <v>929</v>
      </c>
      <c r="Y12" s="10">
        <v>1789</v>
      </c>
      <c r="Z12" s="10">
        <v>2369</v>
      </c>
      <c r="AA12" s="10">
        <v>172</v>
      </c>
    </row>
    <row r="13" spans="1:27" ht="12.75">
      <c r="A13" s="4"/>
      <c r="B13" s="4"/>
      <c r="C13" s="4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</row>
    <row r="14" spans="1:27" ht="12.75">
      <c r="A14" s="6" t="s">
        <v>7</v>
      </c>
      <c r="B14" s="7" t="s">
        <v>45</v>
      </c>
      <c r="C14" s="6" t="s">
        <v>46</v>
      </c>
      <c r="D14" s="11">
        <f aca="true" t="shared" si="0" ref="D14:AA14">D12</f>
        <v>3148</v>
      </c>
      <c r="E14" s="11">
        <f t="shared" si="0"/>
        <v>36</v>
      </c>
      <c r="F14" s="11">
        <f t="shared" si="0"/>
        <v>144</v>
      </c>
      <c r="G14" s="11">
        <f t="shared" si="0"/>
        <v>224</v>
      </c>
      <c r="H14" s="11">
        <f t="shared" si="0"/>
        <v>532</v>
      </c>
      <c r="I14" s="11">
        <f t="shared" si="0"/>
        <v>732</v>
      </c>
      <c r="J14" s="11">
        <f t="shared" si="0"/>
        <v>1376</v>
      </c>
      <c r="K14" s="11">
        <f t="shared" si="0"/>
        <v>104</v>
      </c>
      <c r="L14" s="11">
        <f t="shared" si="0"/>
        <v>6470</v>
      </c>
      <c r="M14" s="11">
        <f t="shared" si="0"/>
        <v>16</v>
      </c>
      <c r="N14" s="11">
        <f t="shared" si="0"/>
        <v>280</v>
      </c>
      <c r="O14" s="11">
        <f t="shared" si="0"/>
        <v>628</v>
      </c>
      <c r="P14" s="11">
        <f t="shared" si="0"/>
        <v>1324</v>
      </c>
      <c r="Q14" s="11">
        <f t="shared" si="0"/>
        <v>1772</v>
      </c>
      <c r="R14" s="11">
        <f t="shared" si="0"/>
        <v>2398</v>
      </c>
      <c r="S14" s="11">
        <f t="shared" si="0"/>
        <v>52</v>
      </c>
      <c r="T14" s="11">
        <f t="shared" si="0"/>
        <v>5675</v>
      </c>
      <c r="U14" s="11">
        <f t="shared" si="0"/>
        <v>9</v>
      </c>
      <c r="V14" s="11">
        <f t="shared" si="0"/>
        <v>122</v>
      </c>
      <c r="W14" s="11">
        <f t="shared" si="0"/>
        <v>285</v>
      </c>
      <c r="X14" s="11">
        <f t="shared" si="0"/>
        <v>929</v>
      </c>
      <c r="Y14" s="11">
        <f t="shared" si="0"/>
        <v>1789</v>
      </c>
      <c r="Z14" s="11">
        <f t="shared" si="0"/>
        <v>2369</v>
      </c>
      <c r="AA14" s="11">
        <f t="shared" si="0"/>
        <v>172</v>
      </c>
    </row>
    <row r="15" s="1" customFormat="1" ht="12.75"/>
    <row r="16" spans="3:8" s="1" customFormat="1" ht="12.75">
      <c r="C16" t="s">
        <v>52</v>
      </c>
      <c r="D16" s="19"/>
      <c r="E16" s="19"/>
      <c r="F16" s="19"/>
      <c r="G16" s="19"/>
      <c r="H16" s="19"/>
    </row>
    <row r="17" spans="3:8" s="1" customFormat="1" ht="12.75">
      <c r="C17" s="19"/>
      <c r="D17" s="19"/>
      <c r="E17" s="19"/>
      <c r="F17" s="19"/>
      <c r="G17" s="19"/>
      <c r="H17" s="19"/>
    </row>
  </sheetData>
  <mergeCells count="6">
    <mergeCell ref="L4:S4"/>
    <mergeCell ref="T4:AA4"/>
    <mergeCell ref="A4:A5"/>
    <mergeCell ref="B4:B5"/>
    <mergeCell ref="C4:C5"/>
    <mergeCell ref="D4:K4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26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34.57421875" style="0" customWidth="1"/>
    <col min="4" max="7" width="11.57421875" style="0" customWidth="1"/>
    <col min="8" max="11" width="11.8515625" style="0" customWidth="1"/>
    <col min="12" max="29" width="11.57421875" style="0" customWidth="1"/>
  </cols>
  <sheetData>
    <row r="1" spans="3:8" ht="12.75">
      <c r="C1" s="2" t="s">
        <v>40</v>
      </c>
      <c r="D1" s="2"/>
      <c r="H1" s="2"/>
    </row>
    <row r="3" spans="3:8" ht="12.75">
      <c r="C3" s="8" t="s">
        <v>32</v>
      </c>
      <c r="D3" s="8"/>
      <c r="H3" s="8"/>
    </row>
    <row r="4" spans="1:29" s="1" customFormat="1" ht="12.75">
      <c r="A4" s="24" t="s">
        <v>0</v>
      </c>
      <c r="B4" s="26" t="s">
        <v>6</v>
      </c>
      <c r="C4" s="24" t="s">
        <v>4</v>
      </c>
      <c r="D4" s="31">
        <v>1968</v>
      </c>
      <c r="E4" s="32"/>
      <c r="F4" s="32"/>
      <c r="G4" s="32"/>
      <c r="H4" s="21">
        <v>1975</v>
      </c>
      <c r="I4" s="22"/>
      <c r="J4" s="22"/>
      <c r="K4" s="22"/>
      <c r="L4" s="21">
        <v>1982</v>
      </c>
      <c r="M4" s="22"/>
      <c r="N4" s="22"/>
      <c r="O4" s="22"/>
      <c r="P4" s="22"/>
      <c r="Q4" s="23"/>
      <c r="R4" s="21">
        <v>1990</v>
      </c>
      <c r="S4" s="22"/>
      <c r="T4" s="22"/>
      <c r="U4" s="22"/>
      <c r="V4" s="22"/>
      <c r="W4" s="23"/>
      <c r="X4" s="21">
        <v>1999</v>
      </c>
      <c r="Y4" s="22"/>
      <c r="Z4" s="22"/>
      <c r="AA4" s="22"/>
      <c r="AB4" s="22"/>
      <c r="AC4" s="23"/>
    </row>
    <row r="5" spans="1:29" s="1" customFormat="1" ht="38.25">
      <c r="A5" s="25"/>
      <c r="B5" s="27"/>
      <c r="C5" s="25"/>
      <c r="D5" s="13" t="s">
        <v>8</v>
      </c>
      <c r="E5" s="12" t="s">
        <v>14</v>
      </c>
      <c r="F5" s="12" t="s">
        <v>15</v>
      </c>
      <c r="G5" s="12" t="s">
        <v>19</v>
      </c>
      <c r="H5" s="13" t="s">
        <v>8</v>
      </c>
      <c r="I5" s="12" t="s">
        <v>14</v>
      </c>
      <c r="J5" s="12" t="s">
        <v>15</v>
      </c>
      <c r="K5" s="12" t="s">
        <v>19</v>
      </c>
      <c r="L5" s="12" t="s">
        <v>8</v>
      </c>
      <c r="M5" s="12" t="s">
        <v>14</v>
      </c>
      <c r="N5" s="12" t="s">
        <v>15</v>
      </c>
      <c r="O5" s="12" t="s">
        <v>16</v>
      </c>
      <c r="P5" s="12" t="s">
        <v>17</v>
      </c>
      <c r="Q5" s="12" t="s">
        <v>18</v>
      </c>
      <c r="R5" s="12" t="s">
        <v>8</v>
      </c>
      <c r="S5" s="12" t="s">
        <v>14</v>
      </c>
      <c r="T5" s="12" t="s">
        <v>15</v>
      </c>
      <c r="U5" s="12" t="s">
        <v>16</v>
      </c>
      <c r="V5" s="12" t="s">
        <v>17</v>
      </c>
      <c r="W5" s="12" t="s">
        <v>18</v>
      </c>
      <c r="X5" s="12" t="s">
        <v>8</v>
      </c>
      <c r="Y5" s="12" t="s">
        <v>14</v>
      </c>
      <c r="Z5" s="12" t="s">
        <v>15</v>
      </c>
      <c r="AA5" s="12" t="s">
        <v>16</v>
      </c>
      <c r="AB5" s="12" t="s">
        <v>17</v>
      </c>
      <c r="AC5" s="12" t="s">
        <v>18</v>
      </c>
    </row>
    <row r="6" spans="1:29" s="1" customFormat="1" ht="12.75">
      <c r="A6" s="3" t="s">
        <v>1</v>
      </c>
      <c r="B6" s="18">
        <v>23</v>
      </c>
      <c r="C6" s="3" t="s">
        <v>41</v>
      </c>
      <c r="D6" s="9">
        <v>622540</v>
      </c>
      <c r="E6" s="9">
        <v>455176</v>
      </c>
      <c r="F6" s="9">
        <v>112364</v>
      </c>
      <c r="G6" s="9">
        <v>55000</v>
      </c>
      <c r="H6" s="9">
        <v>674670</v>
      </c>
      <c r="I6" s="9">
        <v>416705</v>
      </c>
      <c r="J6" s="9">
        <v>169095</v>
      </c>
      <c r="K6" s="9">
        <v>88870</v>
      </c>
      <c r="L6" s="9">
        <v>733592</v>
      </c>
      <c r="M6" s="9">
        <v>395436</v>
      </c>
      <c r="N6" s="9">
        <v>212644</v>
      </c>
      <c r="O6" s="9">
        <v>70176</v>
      </c>
      <c r="P6" s="9">
        <v>26616</v>
      </c>
      <c r="Q6" s="9">
        <v>28720</v>
      </c>
      <c r="R6" s="9">
        <v>772813</v>
      </c>
      <c r="S6" s="9">
        <v>317131</v>
      </c>
      <c r="T6" s="9">
        <v>285683</v>
      </c>
      <c r="U6" s="9">
        <v>83771</v>
      </c>
      <c r="V6" s="9">
        <v>46572</v>
      </c>
      <c r="W6" s="9">
        <v>39656</v>
      </c>
      <c r="X6" s="9">
        <v>803178</v>
      </c>
      <c r="Y6" s="9">
        <v>223398</v>
      </c>
      <c r="Z6" s="9">
        <v>329509</v>
      </c>
      <c r="AA6" s="9">
        <v>104578</v>
      </c>
      <c r="AB6" s="9">
        <v>77648</v>
      </c>
      <c r="AC6" s="9">
        <v>68045</v>
      </c>
    </row>
    <row r="7" spans="1:29" s="1" customFormat="1" ht="12.75">
      <c r="A7" s="4"/>
      <c r="B7" s="5"/>
      <c r="C7" s="4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 spans="1:29" ht="12.75">
      <c r="A8" s="4" t="s">
        <v>2</v>
      </c>
      <c r="B8" s="5" t="s">
        <v>42</v>
      </c>
      <c r="C8" s="4" t="s">
        <v>43</v>
      </c>
      <c r="D8" s="10">
        <v>191628</v>
      </c>
      <c r="E8" s="10">
        <v>132000</v>
      </c>
      <c r="F8" s="10">
        <v>39288</v>
      </c>
      <c r="G8" s="10">
        <v>20340</v>
      </c>
      <c r="H8" s="10">
        <v>210360</v>
      </c>
      <c r="I8" s="10">
        <v>119510</v>
      </c>
      <c r="J8" s="10">
        <v>56975</v>
      </c>
      <c r="K8" s="10">
        <v>33875</v>
      </c>
      <c r="L8" s="10">
        <v>223708</v>
      </c>
      <c r="M8" s="10">
        <v>110128</v>
      </c>
      <c r="N8" s="10">
        <v>66812</v>
      </c>
      <c r="O8" s="10">
        <v>24824</v>
      </c>
      <c r="P8" s="10">
        <v>9752</v>
      </c>
      <c r="Q8" s="10">
        <v>12192</v>
      </c>
      <c r="R8" s="10">
        <v>231180</v>
      </c>
      <c r="S8" s="10">
        <v>83923</v>
      </c>
      <c r="T8" s="10">
        <v>85001</v>
      </c>
      <c r="U8" s="10">
        <v>28620</v>
      </c>
      <c r="V8" s="10">
        <v>16796</v>
      </c>
      <c r="W8" s="10">
        <v>16840</v>
      </c>
      <c r="X8" s="10">
        <v>236055</v>
      </c>
      <c r="Y8" s="10">
        <v>57006</v>
      </c>
      <c r="Z8" s="10">
        <v>90756</v>
      </c>
      <c r="AA8" s="10">
        <v>32918</v>
      </c>
      <c r="AB8" s="10">
        <v>26810</v>
      </c>
      <c r="AC8" s="10">
        <v>28565</v>
      </c>
    </row>
    <row r="9" spans="1:29" ht="12.75">
      <c r="A9" s="4"/>
      <c r="B9" s="5"/>
      <c r="C9" s="4"/>
      <c r="D9" s="4"/>
      <c r="E9" s="10"/>
      <c r="F9" s="10"/>
      <c r="G9" s="10"/>
      <c r="H9" s="4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</row>
    <row r="10" spans="1:29" ht="12.75">
      <c r="A10" s="4" t="s">
        <v>3</v>
      </c>
      <c r="B10" s="4"/>
      <c r="C10" s="4" t="s">
        <v>44</v>
      </c>
      <c r="D10" s="10">
        <v>20268</v>
      </c>
      <c r="E10" s="10">
        <v>15664</v>
      </c>
      <c r="F10" s="10">
        <v>3144</v>
      </c>
      <c r="G10" s="10">
        <v>1460</v>
      </c>
      <c r="H10" s="10">
        <v>24100</v>
      </c>
      <c r="I10" s="10">
        <v>15620</v>
      </c>
      <c r="J10" s="10">
        <v>5895</v>
      </c>
      <c r="K10" s="10">
        <v>2585</v>
      </c>
      <c r="L10" s="10">
        <v>27980</v>
      </c>
      <c r="M10" s="10">
        <v>15816</v>
      </c>
      <c r="N10" s="10">
        <v>7620</v>
      </c>
      <c r="O10" s="10">
        <v>2584</v>
      </c>
      <c r="P10" s="10">
        <v>900</v>
      </c>
      <c r="Q10" s="10">
        <v>1060</v>
      </c>
      <c r="R10" s="10">
        <v>32347</v>
      </c>
      <c r="S10" s="10">
        <v>13457</v>
      </c>
      <c r="T10" s="10">
        <v>11810</v>
      </c>
      <c r="U10" s="10">
        <v>3804</v>
      </c>
      <c r="V10" s="10">
        <v>1976</v>
      </c>
      <c r="W10" s="10">
        <v>1300</v>
      </c>
      <c r="X10" s="10">
        <v>36426</v>
      </c>
      <c r="Y10" s="10">
        <v>9905</v>
      </c>
      <c r="Z10" s="10">
        <v>14926</v>
      </c>
      <c r="AA10" s="10">
        <v>4937</v>
      </c>
      <c r="AB10" s="10">
        <v>3582</v>
      </c>
      <c r="AC10" s="10">
        <v>3076</v>
      </c>
    </row>
    <row r="11" spans="1:29" ht="12.75">
      <c r="A11" s="4"/>
      <c r="B11" s="4"/>
      <c r="C11" s="4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</row>
    <row r="12" spans="1:29" ht="12.75">
      <c r="A12" s="4" t="s">
        <v>5</v>
      </c>
      <c r="B12" s="4"/>
      <c r="C12" s="4" t="s">
        <v>40</v>
      </c>
      <c r="D12" s="10">
        <v>680</v>
      </c>
      <c r="E12" s="10">
        <v>560</v>
      </c>
      <c r="F12" s="10">
        <v>84</v>
      </c>
      <c r="G12" s="10">
        <v>36</v>
      </c>
      <c r="H12" s="10">
        <v>1030</v>
      </c>
      <c r="I12" s="10">
        <v>720</v>
      </c>
      <c r="J12" s="10">
        <v>215</v>
      </c>
      <c r="K12" s="10">
        <v>95</v>
      </c>
      <c r="L12" s="10">
        <v>3148</v>
      </c>
      <c r="M12" s="10">
        <v>1608</v>
      </c>
      <c r="N12" s="10">
        <v>936</v>
      </c>
      <c r="O12" s="10">
        <v>264</v>
      </c>
      <c r="P12" s="10">
        <v>176</v>
      </c>
      <c r="Q12" s="10">
        <v>164</v>
      </c>
      <c r="R12" s="10">
        <v>6470</v>
      </c>
      <c r="S12" s="10">
        <v>2274</v>
      </c>
      <c r="T12" s="10">
        <v>2304</v>
      </c>
      <c r="U12" s="10">
        <v>872</v>
      </c>
      <c r="V12" s="10">
        <v>560</v>
      </c>
      <c r="W12" s="10">
        <v>460</v>
      </c>
      <c r="X12" s="10">
        <v>5675</v>
      </c>
      <c r="Y12" s="10">
        <v>2024</v>
      </c>
      <c r="Z12" s="10">
        <v>2325</v>
      </c>
      <c r="AA12" s="10">
        <v>657</v>
      </c>
      <c r="AB12" s="10">
        <v>390</v>
      </c>
      <c r="AC12" s="10">
        <v>279</v>
      </c>
    </row>
    <row r="13" spans="1:29" ht="12.75">
      <c r="A13" s="4"/>
      <c r="B13" s="4"/>
      <c r="C13" s="4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 spans="1:29" ht="12.75">
      <c r="A14" s="6" t="s">
        <v>7</v>
      </c>
      <c r="B14" s="7" t="s">
        <v>45</v>
      </c>
      <c r="C14" s="6" t="s">
        <v>46</v>
      </c>
      <c r="D14" s="11">
        <v>680</v>
      </c>
      <c r="E14" s="11">
        <v>560</v>
      </c>
      <c r="F14" s="11">
        <v>84</v>
      </c>
      <c r="G14" s="11">
        <v>36</v>
      </c>
      <c r="H14" s="11">
        <v>1030</v>
      </c>
      <c r="I14" s="11">
        <v>720</v>
      </c>
      <c r="J14" s="11">
        <v>215</v>
      </c>
      <c r="K14" s="11">
        <v>95</v>
      </c>
      <c r="L14" s="11">
        <v>3148</v>
      </c>
      <c r="M14" s="11">
        <v>1608</v>
      </c>
      <c r="N14" s="11">
        <v>936</v>
      </c>
      <c r="O14" s="11">
        <v>264</v>
      </c>
      <c r="P14" s="11">
        <v>176</v>
      </c>
      <c r="Q14" s="11">
        <v>164</v>
      </c>
      <c r="R14" s="11">
        <v>6470</v>
      </c>
      <c r="S14" s="11">
        <v>2274</v>
      </c>
      <c r="T14" s="11">
        <v>2304</v>
      </c>
      <c r="U14" s="11">
        <v>872</v>
      </c>
      <c r="V14" s="11">
        <v>560</v>
      </c>
      <c r="W14" s="11">
        <v>460</v>
      </c>
      <c r="X14" s="11">
        <v>5675</v>
      </c>
      <c r="Y14" s="11">
        <v>2024</v>
      </c>
      <c r="Z14" s="11">
        <v>2325</v>
      </c>
      <c r="AA14" s="11">
        <v>657</v>
      </c>
      <c r="AB14" s="11">
        <v>390</v>
      </c>
      <c r="AC14" s="11">
        <v>279</v>
      </c>
    </row>
    <row r="15" s="1" customFormat="1" ht="12.75"/>
    <row r="16" spans="3:8" s="1" customFormat="1" ht="12.75">
      <c r="C16" t="s">
        <v>52</v>
      </c>
      <c r="D16" s="19"/>
      <c r="E16" s="19"/>
      <c r="F16" s="19"/>
      <c r="G16" s="19"/>
      <c r="H16" s="19"/>
    </row>
    <row r="17" spans="3:8" s="1" customFormat="1" ht="12.75">
      <c r="C17" s="19"/>
      <c r="D17" s="19"/>
      <c r="E17" s="19"/>
      <c r="F17" s="19"/>
      <c r="G17" s="19"/>
      <c r="H17" s="19"/>
    </row>
    <row r="18" spans="4:24" ht="12.75">
      <c r="D18" s="19"/>
      <c r="H18" s="19"/>
      <c r="L18" s="1"/>
      <c r="R18" s="1"/>
      <c r="X18" s="1"/>
    </row>
    <row r="19" spans="4:24" ht="12.75">
      <c r="D19" s="19"/>
      <c r="H19" s="19"/>
      <c r="L19" s="1"/>
      <c r="R19" s="1"/>
      <c r="X19" s="1"/>
    </row>
    <row r="20" spans="4:24" ht="12.75">
      <c r="D20" s="19"/>
      <c r="H20" s="19"/>
      <c r="L20" s="1"/>
      <c r="R20" s="1"/>
      <c r="X20" s="1"/>
    </row>
    <row r="21" spans="4:24" ht="12.75">
      <c r="D21" s="19"/>
      <c r="H21" s="19"/>
      <c r="L21" s="1"/>
      <c r="R21" s="1"/>
      <c r="X21" s="1"/>
    </row>
    <row r="22" spans="4:24" ht="12.75">
      <c r="D22" s="19"/>
      <c r="H22" s="19"/>
      <c r="L22" s="1"/>
      <c r="R22" s="1"/>
      <c r="X22" s="1"/>
    </row>
    <row r="23" spans="4:24" ht="12.75">
      <c r="D23" s="19"/>
      <c r="H23" s="19"/>
      <c r="L23" s="1"/>
      <c r="R23" s="1"/>
      <c r="X23" s="1"/>
    </row>
    <row r="24" spans="12:24" ht="12.75">
      <c r="L24" s="1"/>
      <c r="R24" s="1"/>
      <c r="X24" s="1"/>
    </row>
    <row r="25" spans="12:24" ht="12.75">
      <c r="L25" s="1"/>
      <c r="R25" s="1"/>
      <c r="X25" s="1"/>
    </row>
    <row r="26" spans="12:24" ht="12.75">
      <c r="L26" s="1"/>
      <c r="R26" s="1"/>
      <c r="X26" s="1"/>
    </row>
  </sheetData>
  <mergeCells count="8">
    <mergeCell ref="R4:W4"/>
    <mergeCell ref="X4:AC4"/>
    <mergeCell ref="H4:K4"/>
    <mergeCell ref="L4:Q4"/>
    <mergeCell ref="A4:A5"/>
    <mergeCell ref="B4:B5"/>
    <mergeCell ref="C4:C5"/>
    <mergeCell ref="D4:G4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6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35.140625" style="0" customWidth="1"/>
    <col min="4" max="4" width="10.8515625" style="0" customWidth="1"/>
    <col min="5" max="5" width="12.57421875" style="0" customWidth="1"/>
    <col min="6" max="7" width="10.8515625" style="0" customWidth="1"/>
    <col min="9" max="10" width="10.8515625" style="0" customWidth="1"/>
    <col min="11" max="11" width="12.140625" style="0" customWidth="1"/>
    <col min="12" max="13" width="10.8515625" style="0" customWidth="1"/>
    <col min="14" max="14" width="12.00390625" style="0" customWidth="1"/>
    <col min="15" max="15" width="10.8515625" style="0" customWidth="1"/>
  </cols>
  <sheetData>
    <row r="1" spans="3:12" ht="12.75">
      <c r="C1" s="2" t="s">
        <v>40</v>
      </c>
      <c r="D1" s="2"/>
      <c r="E1" s="2"/>
      <c r="F1" s="2"/>
      <c r="J1" s="2"/>
      <c r="K1" s="2"/>
      <c r="L1" s="2"/>
    </row>
    <row r="3" spans="3:12" ht="12.75">
      <c r="C3" s="8" t="s">
        <v>37</v>
      </c>
      <c r="D3" s="8"/>
      <c r="E3" s="8"/>
      <c r="F3" s="8"/>
      <c r="J3" s="8"/>
      <c r="K3" s="8"/>
      <c r="L3" s="8"/>
    </row>
    <row r="4" spans="1:15" s="1" customFormat="1" ht="12.75">
      <c r="A4" s="24" t="s">
        <v>0</v>
      </c>
      <c r="B4" s="26" t="s">
        <v>6</v>
      </c>
      <c r="C4" s="24" t="s">
        <v>4</v>
      </c>
      <c r="D4" s="31">
        <v>1990</v>
      </c>
      <c r="E4" s="32"/>
      <c r="F4" s="32"/>
      <c r="G4" s="32"/>
      <c r="H4" s="32"/>
      <c r="I4" s="32"/>
      <c r="J4" s="21">
        <v>1999</v>
      </c>
      <c r="K4" s="22"/>
      <c r="L4" s="22"/>
      <c r="M4" s="22"/>
      <c r="N4" s="22"/>
      <c r="O4" s="23"/>
    </row>
    <row r="5" spans="1:15" s="1" customFormat="1" ht="114.75">
      <c r="A5" s="25"/>
      <c r="B5" s="27"/>
      <c r="C5" s="25"/>
      <c r="D5" s="13" t="s">
        <v>8</v>
      </c>
      <c r="E5" s="12" t="s">
        <v>49</v>
      </c>
      <c r="F5" s="12" t="s">
        <v>39</v>
      </c>
      <c r="G5" s="12" t="s">
        <v>50</v>
      </c>
      <c r="H5" s="12" t="s">
        <v>51</v>
      </c>
      <c r="I5" s="12" t="s">
        <v>38</v>
      </c>
      <c r="J5" s="13" t="s">
        <v>8</v>
      </c>
      <c r="K5" s="12" t="s">
        <v>49</v>
      </c>
      <c r="L5" s="12" t="s">
        <v>39</v>
      </c>
      <c r="M5" s="12" t="s">
        <v>50</v>
      </c>
      <c r="N5" s="12" t="s">
        <v>51</v>
      </c>
      <c r="O5" s="12" t="s">
        <v>38</v>
      </c>
    </row>
    <row r="6" spans="1:15" s="1" customFormat="1" ht="12.75">
      <c r="A6" s="3" t="s">
        <v>1</v>
      </c>
      <c r="B6" s="18">
        <v>23</v>
      </c>
      <c r="C6" s="3" t="s">
        <v>41</v>
      </c>
      <c r="D6" s="9">
        <v>674374</v>
      </c>
      <c r="E6" s="9">
        <v>528398</v>
      </c>
      <c r="F6" s="9">
        <v>30692</v>
      </c>
      <c r="G6" s="9">
        <v>10756</v>
      </c>
      <c r="H6" s="9">
        <f>D6-E6-F6-G6-I6</f>
        <v>23449</v>
      </c>
      <c r="I6" s="9">
        <v>81079</v>
      </c>
      <c r="J6" s="9">
        <v>685845</v>
      </c>
      <c r="K6" s="9">
        <f>108310+410350</f>
        <v>518660</v>
      </c>
      <c r="L6" s="9">
        <v>48697</v>
      </c>
      <c r="M6" s="9">
        <v>18315</v>
      </c>
      <c r="N6" s="9">
        <f>J6-K6-L6-M6-O6</f>
        <v>35326</v>
      </c>
      <c r="O6" s="9">
        <v>64847</v>
      </c>
    </row>
    <row r="7" spans="1:15" s="1" customFormat="1" ht="12.75">
      <c r="A7" s="4"/>
      <c r="B7" s="5"/>
      <c r="C7" s="4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12.75">
      <c r="A8" s="4" t="s">
        <v>2</v>
      </c>
      <c r="B8" s="5" t="s">
        <v>42</v>
      </c>
      <c r="C8" s="4" t="s">
        <v>43</v>
      </c>
      <c r="D8" s="10">
        <v>201170</v>
      </c>
      <c r="E8" s="10">
        <v>162551</v>
      </c>
      <c r="F8" s="10">
        <v>9532</v>
      </c>
      <c r="G8" s="10">
        <v>2856</v>
      </c>
      <c r="H8" s="10">
        <f>D8-E8-F8-G8-I8</f>
        <v>6836</v>
      </c>
      <c r="I8" s="10">
        <v>19395</v>
      </c>
      <c r="J8" s="10">
        <v>201674</v>
      </c>
      <c r="K8" s="10">
        <f>39514+115597</f>
        <v>155111</v>
      </c>
      <c r="L8" s="10">
        <v>15011</v>
      </c>
      <c r="M8" s="10">
        <v>4264</v>
      </c>
      <c r="N8" s="10">
        <f>J8-K8-L8-M8-O8</f>
        <v>10573</v>
      </c>
      <c r="O8" s="10">
        <v>16715</v>
      </c>
    </row>
    <row r="9" spans="1:15" ht="12.75">
      <c r="A9" s="4"/>
      <c r="B9" s="5"/>
      <c r="C9" s="4"/>
      <c r="D9" s="4"/>
      <c r="E9" s="4"/>
      <c r="F9" s="4"/>
      <c r="G9" s="10"/>
      <c r="H9" s="10"/>
      <c r="I9" s="10"/>
      <c r="J9" s="4"/>
      <c r="K9" s="4"/>
      <c r="L9" s="4"/>
      <c r="M9" s="10"/>
      <c r="N9" s="10"/>
      <c r="O9" s="10"/>
    </row>
    <row r="10" spans="1:15" ht="12.75">
      <c r="A10" s="4" t="s">
        <v>3</v>
      </c>
      <c r="B10" s="4"/>
      <c r="C10" s="4" t="s">
        <v>44</v>
      </c>
      <c r="D10" s="10">
        <v>30070</v>
      </c>
      <c r="E10" s="10">
        <v>23798</v>
      </c>
      <c r="F10" s="10">
        <v>1328</v>
      </c>
      <c r="G10" s="10">
        <v>556</v>
      </c>
      <c r="H10" s="10">
        <f>D10-E10-F10-G10-I10</f>
        <v>888</v>
      </c>
      <c r="I10" s="10">
        <v>3500</v>
      </c>
      <c r="J10" s="10">
        <v>31999</v>
      </c>
      <c r="K10" s="10">
        <f>4594+20215</f>
        <v>24809</v>
      </c>
      <c r="L10" s="10">
        <v>2093</v>
      </c>
      <c r="M10" s="10">
        <v>991</v>
      </c>
      <c r="N10" s="10">
        <f>J10-K10-L10-M10-O10</f>
        <v>1332</v>
      </c>
      <c r="O10" s="10">
        <v>2774</v>
      </c>
    </row>
    <row r="11" spans="1:15" ht="12.75">
      <c r="A11" s="4"/>
      <c r="B11" s="4"/>
      <c r="C11" s="4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ht="12.75">
      <c r="A12" s="4" t="s">
        <v>5</v>
      </c>
      <c r="B12" s="4"/>
      <c r="C12" s="4" t="s">
        <v>40</v>
      </c>
      <c r="D12" s="10">
        <v>4042</v>
      </c>
      <c r="E12" s="10">
        <v>3266</v>
      </c>
      <c r="F12" s="10">
        <v>308</v>
      </c>
      <c r="G12" s="10">
        <v>108</v>
      </c>
      <c r="H12" s="10">
        <f>D12-E12-F12-G12-I12</f>
        <v>168</v>
      </c>
      <c r="I12" s="10">
        <v>192</v>
      </c>
      <c r="J12" s="10">
        <v>4354</v>
      </c>
      <c r="K12" s="10">
        <f>707+2506</f>
        <v>3213</v>
      </c>
      <c r="L12" s="10">
        <v>429</v>
      </c>
      <c r="M12" s="10">
        <v>213</v>
      </c>
      <c r="N12" s="10">
        <f>J12-K12-L12-M12-O12</f>
        <v>364</v>
      </c>
      <c r="O12" s="10">
        <v>135</v>
      </c>
    </row>
    <row r="13" spans="1:15" ht="12.75">
      <c r="A13" s="4"/>
      <c r="B13" s="4"/>
      <c r="C13" s="4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5" ht="12.75">
      <c r="A14" s="6" t="s">
        <v>7</v>
      </c>
      <c r="B14" s="7" t="s">
        <v>45</v>
      </c>
      <c r="C14" s="6" t="s">
        <v>46</v>
      </c>
      <c r="D14" s="11">
        <v>4042</v>
      </c>
      <c r="E14" s="11">
        <v>3266</v>
      </c>
      <c r="F14" s="11">
        <v>308</v>
      </c>
      <c r="G14" s="11">
        <v>108</v>
      </c>
      <c r="H14" s="11">
        <v>168</v>
      </c>
      <c r="I14" s="11">
        <v>192</v>
      </c>
      <c r="J14" s="11">
        <v>4354</v>
      </c>
      <c r="K14" s="11">
        <v>3213</v>
      </c>
      <c r="L14" s="11">
        <v>429</v>
      </c>
      <c r="M14" s="11">
        <v>213</v>
      </c>
      <c r="N14" s="11">
        <v>364</v>
      </c>
      <c r="O14" s="11">
        <v>135</v>
      </c>
    </row>
    <row r="15" s="1" customFormat="1" ht="12.75"/>
    <row r="16" spans="3:9" s="1" customFormat="1" ht="12.75">
      <c r="C16" t="s">
        <v>52</v>
      </c>
      <c r="D16" s="19"/>
      <c r="E16" s="19"/>
      <c r="F16" s="19"/>
      <c r="G16" s="19"/>
      <c r="H16" s="19"/>
      <c r="I16" s="19"/>
    </row>
    <row r="17" spans="3:9" s="1" customFormat="1" ht="12.75">
      <c r="C17" s="19"/>
      <c r="D17" s="19"/>
      <c r="E17" s="19"/>
      <c r="F17" s="19"/>
      <c r="G17" s="19"/>
      <c r="H17" s="19"/>
      <c r="I17" s="19"/>
    </row>
    <row r="18" spans="4:13" ht="12.75">
      <c r="D18" s="19"/>
      <c r="K18" s="1"/>
      <c r="L18" s="1"/>
      <c r="M18" s="1"/>
    </row>
    <row r="19" spans="4:13" ht="12.75">
      <c r="D19" s="19"/>
      <c r="K19" s="1"/>
      <c r="L19" s="1"/>
      <c r="M19" s="1"/>
    </row>
    <row r="20" spans="4:13" ht="12.75">
      <c r="D20" s="19"/>
      <c r="K20" s="1"/>
      <c r="L20" s="1"/>
      <c r="M20" s="1"/>
    </row>
    <row r="21" spans="4:13" ht="12.75">
      <c r="D21" s="19"/>
      <c r="K21" s="1"/>
      <c r="L21" s="1"/>
      <c r="M21" s="1"/>
    </row>
    <row r="22" spans="4:13" ht="12.75">
      <c r="D22" s="19"/>
      <c r="K22" s="1"/>
      <c r="L22" s="1"/>
      <c r="M22" s="1"/>
    </row>
    <row r="23" spans="11:13" ht="12.75">
      <c r="K23" s="1"/>
      <c r="L23" s="1"/>
      <c r="M23" s="1"/>
    </row>
    <row r="24" spans="11:13" ht="12.75">
      <c r="K24" s="1"/>
      <c r="L24" s="1"/>
      <c r="M24" s="1"/>
    </row>
    <row r="25" spans="11:13" ht="12.75">
      <c r="K25" s="1"/>
      <c r="L25" s="1"/>
      <c r="M25" s="1"/>
    </row>
    <row r="26" spans="11:13" ht="12.75">
      <c r="K26" s="1"/>
      <c r="L26" s="1"/>
      <c r="M26" s="1"/>
    </row>
  </sheetData>
  <mergeCells count="5">
    <mergeCell ref="J4:O4"/>
    <mergeCell ref="A4:A5"/>
    <mergeCell ref="B4:B5"/>
    <mergeCell ref="C4:C5"/>
    <mergeCell ref="D4:I4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INSEE</dc:creator>
  <cp:keywords/>
  <dc:description/>
  <cp:lastModifiedBy>MORER NATHALIE</cp:lastModifiedBy>
  <cp:lastPrinted>2005-01-13T15:04:32Z</cp:lastPrinted>
  <dcterms:created xsi:type="dcterms:W3CDTF">2004-03-21T18:55:38Z</dcterms:created>
  <dcterms:modified xsi:type="dcterms:W3CDTF">2005-01-13T15:11:23Z</dcterms:modified>
  <cp:category/>
  <cp:version/>
  <cp:contentType/>
  <cp:contentStatus/>
</cp:coreProperties>
</file>